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30DB5F32-9BA7-462B-A1E5-74FB760401B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5" i="1"/>
  <c r="C36" i="1"/>
  <c r="C41" i="1"/>
  <c r="C7" i="1"/>
  <c r="C11" i="1" l="1"/>
  <c r="C12" i="1" s="1"/>
</calcChain>
</file>

<file path=xl/sharedStrings.xml><?xml version="1.0" encoding="utf-8"?>
<sst xmlns="http://schemas.openxmlformats.org/spreadsheetml/2006/main" count="59" uniqueCount="53">
  <si>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</si>
  <si>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</si>
  <si>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</si>
  <si>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</si>
  <si>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</si>
  <si>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</si>
  <si>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</si>
  <si>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</si>
  <si>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</si>
  <si>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</si>
  <si>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</si>
  <si>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</si>
  <si>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</si>
  <si>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</si>
  <si>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</si>
  <si>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</si>
  <si>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</si>
  <si>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</si>
  <si>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</si>
  <si>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</si>
  <si>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</si>
  <si>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</si>
  <si>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</si>
  <si>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</si>
  <si>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</si>
  <si>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</si>
  <si>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</si>
  <si>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</si>
  <si>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</si>
  <si>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</si>
  <si>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</si>
  <si>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</si>
  <si>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</si>
  <si>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</si>
  <si>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</si>
  <si>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</si>
  <si>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</si>
  <si>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</si>
  <si>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</si>
  <si>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</si>
  <si>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</si>
  <si>
    <t xml:space="preserve">Укупно </t>
  </si>
  <si>
    <t>071</t>
  </si>
  <si>
    <t>Феникс фарма</t>
  </si>
  <si>
    <t>085</t>
  </si>
  <si>
    <t>Екотреид Ниш</t>
  </si>
  <si>
    <t>Трен доо Ниш</t>
  </si>
  <si>
    <t xml:space="preserve">солидарна помоћ 10% за  уговорене раднике </t>
  </si>
  <si>
    <t>Инофарм Београд</t>
  </si>
  <si>
    <t>Мединик Ниш</t>
  </si>
  <si>
    <t>07Ц</t>
  </si>
  <si>
    <t>Бравокс Сокобања</t>
  </si>
  <si>
    <t>Кнез Петрол Батајница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</si>
</sst>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&quot; &quot;#,##0.00"/>
    <numFmt numFmtId="168" formatCode="#,##0.00&quot; &quot;[$дин.-28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166" fontId="7" fillId="0" borderId="1" xfId="0" applyNumberFormat="1" applyFont="1" applyBorder="1"/>
    <xf numFmtId="49" fontId="0" fillId="0" borderId="1" xfId="0" applyNumberFormat="1" applyBorder="1"/>
    <xf numFmtId="166" fontId="0" fillId="0" borderId="1" xfId="0" applyNumberFormat="1" applyBorder="1"/>
    <xf numFmtId="0" fontId="0" fillId="0" borderId="1" xfId="0" applyFont="1" applyBorder="1"/>
    <xf numFmtId="166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68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21" workbookViewId="0">
      <selection activeCell="A46" sqref="A46:C4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44246</v>
      </c>
    </row>
    <row r="2" spans="1:6" ht="18.75" x14ac:dyDescent="0.25">
      <c r="A2" s="29" t="s">
        <v>3</v>
      </c>
      <c r="B2" s="29"/>
    </row>
    <row r="3" spans="1:6" x14ac:dyDescent="0.25">
      <c r="A3" s="5">
        <v>1</v>
      </c>
      <c r="B3" s="5" t="s">
        <v>4</v>
      </c>
      <c r="C3" s="6">
        <v>129876902.40000001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0" t="s">
        <v>8</v>
      </c>
      <c r="B7" s="31"/>
      <c r="C7" s="7">
        <f>SUM(C3:C6)</f>
        <v>129877902.40000001</v>
      </c>
    </row>
    <row r="8" spans="1:6" ht="18.75" x14ac:dyDescent="0.25">
      <c r="A8" s="32" t="s">
        <v>9</v>
      </c>
      <c r="B8" s="33"/>
      <c r="C8" s="8"/>
    </row>
    <row r="9" spans="1:6" ht="36" customHeight="1" x14ac:dyDescent="0.25">
      <c r="A9" s="5">
        <v>1</v>
      </c>
      <c r="B9" s="9" t="s">
        <v>40</v>
      </c>
      <c r="C9" s="6">
        <v>1725311.58</v>
      </c>
    </row>
    <row r="10" spans="1:6" x14ac:dyDescent="0.25">
      <c r="A10" s="5">
        <v>2</v>
      </c>
      <c r="B10" s="5" t="s">
        <v>10</v>
      </c>
      <c r="C10" s="6">
        <v>124160.1</v>
      </c>
    </row>
    <row r="11" spans="1:6" x14ac:dyDescent="0.25">
      <c r="A11" s="34" t="s">
        <v>11</v>
      </c>
      <c r="B11" s="34"/>
      <c r="C11" s="10">
        <f>SUM(C9:C10)</f>
        <v>1849471.6800000002</v>
      </c>
      <c r="D11" s="18"/>
      <c r="E11" s="19"/>
      <c r="F11" s="19"/>
    </row>
    <row r="12" spans="1:6" x14ac:dyDescent="0.25">
      <c r="A12" s="35" t="s">
        <v>12</v>
      </c>
      <c r="B12" s="36"/>
      <c r="C12" s="10">
        <f>C7-C11</f>
        <v>128028430.72</v>
      </c>
    </row>
    <row r="13" spans="1:6" ht="18.75" x14ac:dyDescent="0.3">
      <c r="A13" s="37" t="s">
        <v>13</v>
      </c>
      <c r="B13" s="37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1107870.96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x14ac:dyDescent="0.25">
      <c r="A22" s="5">
        <v>9</v>
      </c>
      <c r="B22" s="5" t="s">
        <v>47</v>
      </c>
      <c r="C22" s="38">
        <v>179745.5</v>
      </c>
    </row>
    <row r="23" spans="1:3" ht="18.75" x14ac:dyDescent="0.3">
      <c r="A23" s="27" t="s">
        <v>20</v>
      </c>
      <c r="B23" s="27"/>
      <c r="C23" s="27"/>
    </row>
    <row r="24" spans="1:3" ht="15.75" thickBot="1" x14ac:dyDescent="0.3">
      <c r="A24" s="11">
        <v>7</v>
      </c>
      <c r="B24" s="15" t="s">
        <v>21</v>
      </c>
      <c r="C24" s="6">
        <v>163567.16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274127.96000000002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8" t="s">
        <v>32</v>
      </c>
      <c r="B36" s="28"/>
      <c r="C36" s="7">
        <f>C17+C22+C24+C28</f>
        <v>1725311.5799999998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3" t="s">
        <v>42</v>
      </c>
      <c r="B39" s="25" t="s">
        <v>48</v>
      </c>
      <c r="C39" s="24">
        <v>61600</v>
      </c>
    </row>
    <row r="40" spans="1:3" ht="16.5" customHeight="1" x14ac:dyDescent="0.25">
      <c r="A40" s="23" t="s">
        <v>42</v>
      </c>
      <c r="B40" s="25" t="s">
        <v>43</v>
      </c>
      <c r="C40" s="24">
        <v>101967.16</v>
      </c>
    </row>
    <row r="41" spans="1:3" ht="16.5" customHeight="1" x14ac:dyDescent="0.25">
      <c r="A41" s="23"/>
      <c r="B41" s="21" t="s">
        <v>38</v>
      </c>
      <c r="C41" s="22">
        <f>SUM(C39:C40)</f>
        <v>163567.16</v>
      </c>
    </row>
    <row r="42" spans="1:3" ht="16.5" customHeight="1" x14ac:dyDescent="0.25">
      <c r="A42" s="23" t="s">
        <v>44</v>
      </c>
      <c r="B42" s="25" t="s">
        <v>45</v>
      </c>
      <c r="C42" s="26">
        <v>129811.44</v>
      </c>
    </row>
    <row r="43" spans="1:3" ht="16.5" customHeight="1" x14ac:dyDescent="0.25">
      <c r="A43" s="23" t="s">
        <v>44</v>
      </c>
      <c r="B43" s="25" t="s">
        <v>46</v>
      </c>
      <c r="C43" s="24">
        <v>130590.5</v>
      </c>
    </row>
    <row r="44" spans="1:3" ht="16.5" customHeight="1" x14ac:dyDescent="0.25">
      <c r="A44" s="23" t="s">
        <v>44</v>
      </c>
      <c r="B44" s="25" t="s">
        <v>49</v>
      </c>
      <c r="C44" s="24">
        <v>13726.02</v>
      </c>
    </row>
    <row r="45" spans="1:3" ht="16.5" customHeight="1" x14ac:dyDescent="0.25">
      <c r="A45" s="23"/>
      <c r="B45" s="25" t="s">
        <v>38</v>
      </c>
      <c r="C45" s="24">
        <f>SUM(C42:C44)</f>
        <v>274127.96000000002</v>
      </c>
    </row>
    <row r="46" spans="1:3" ht="16.5" customHeight="1" x14ac:dyDescent="0.25">
      <c r="A46" s="23" t="s">
        <v>50</v>
      </c>
      <c r="B46" s="25" t="s">
        <v>51</v>
      </c>
      <c r="C46" s="24">
        <v>22432.080000000002</v>
      </c>
    </row>
    <row r="47" spans="1:3" ht="16.5" customHeight="1" x14ac:dyDescent="0.25">
      <c r="A47" s="23" t="s">
        <v>50</v>
      </c>
      <c r="B47" s="25" t="s">
        <v>52</v>
      </c>
      <c r="C47" s="24">
        <v>1085438.8799999999</v>
      </c>
    </row>
    <row r="48" spans="1:3" ht="16.5" customHeight="1" x14ac:dyDescent="0.25">
      <c r="A48" s="11"/>
      <c r="B48" s="21" t="s">
        <v>41</v>
      </c>
      <c r="C48" s="22">
        <f>C46+C47</f>
        <v>1107870.96</v>
      </c>
    </row>
    <row r="49" spans="1:3" ht="16.5" customHeight="1" x14ac:dyDescent="0.25">
      <c r="A49" s="11"/>
      <c r="B49" s="21" t="s">
        <v>38</v>
      </c>
      <c r="C49" s="20">
        <f>C48+C45+C41</f>
        <v>1545566.0799999998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2021-02-23T08:56:38Z</dcterms:modified>
</cp:coreProperties>
</file>