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/>
  <c r="C43"/>
  <c r="C37"/>
  <c r="C11" l="1"/>
  <c r="C7" l="1"/>
  <c r="C12" l="1"/>
  <c r="C32" l="1"/>
</calcChain>
</file>

<file path=xl/sharedStrings.xml><?xml version="1.0" encoding="utf-8"?>
<sst xmlns="http://schemas.openxmlformats.org/spreadsheetml/2006/main" count="69" uniqueCount="54">
  <si>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</si>
  <si>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</si>
  <si>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</si>
  <si>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</si>
  <si>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</si>
  <si>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</si>
  <si>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</si>
  <si>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</si>
  <si>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</si>
  <si>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</si>
  <si>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</si>
  <si>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</si>
  <si>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</si>
  <si>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</si>
  <si>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</si>
  <si>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</si>
  <si>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</si>
  <si>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</si>
  <si>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</si>
  <si>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</si>
  <si>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</si>
  <si>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</si>
  <si>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</si>
  <si>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</si>
  <si>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</si>
  <si>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</si>
  <si>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</si>
  <si>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</si>
  <si>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</si>
  <si>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</si>
  <si>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</si>
  <si>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</si>
  <si>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</si>
  <si>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</si>
  <si>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</si>
  <si>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Назив добављача</t>
  </si>
  <si>
    <t>Iznos</t>
  </si>
  <si>
    <t>07Ц</t>
  </si>
  <si>
    <t>Укупно 07Ц</t>
  </si>
  <si>
    <t>'Бравокс'' Сокобања</t>
  </si>
  <si>
    <t>Спецификација плаћања по добављачима</t>
  </si>
  <si>
    <t>Укупно 071</t>
  </si>
  <si>
    <t>071</t>
  </si>
  <si>
    <t>'Фармалогист'' - Београд</t>
  </si>
  <si>
    <t>'Инопхарм'' - Београд</t>
  </si>
  <si>
    <t>085</t>
  </si>
  <si>
    <t>Укупно 085</t>
  </si>
  <si>
    <t>'Викор'' - Београд</t>
  </si>
  <si>
    <t>'Лабтех'' - Београд</t>
  </si>
  <si>
    <t>'Хемико'' - Крагујевац</t>
  </si>
  <si>
    <t>'Делта најс'' - Ниш</t>
  </si>
  <si>
    <t>'Промедиа'' - Кикинда</t>
  </si>
  <si>
    <t>'Трен'' Ниш</t>
  </si>
  <si>
    <t>'Малкер''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</si>
</sst>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9" fontId="0" fillId="0" borderId="1" xfId="0" applyNumberFormat="1" applyBorder="1"/>
    <xf numFmtId="0" fontId="0" fillId="0" borderId="1" xfId="0" quotePrefix="1" applyBorder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G60" sqref="G60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43826</v>
      </c>
    </row>
    <row r="2" spans="1:6" ht="18.75">
      <c r="A2" s="23" t="s">
        <v>3</v>
      </c>
      <c r="B2" s="23"/>
    </row>
    <row r="3" spans="1:6">
      <c r="A3" s="5">
        <v>1</v>
      </c>
      <c r="B3" s="5" t="s">
        <v>4</v>
      </c>
      <c r="C3" s="6">
        <v>95864151.390000001</v>
      </c>
    </row>
    <row r="4" spans="1:6">
      <c r="A4" s="5">
        <v>2</v>
      </c>
      <c r="B4" s="5" t="s">
        <v>5</v>
      </c>
      <c r="C4" s="6">
        <v>1500</v>
      </c>
    </row>
    <row r="5" spans="1:6">
      <c r="A5" s="5">
        <v>3</v>
      </c>
      <c r="B5" s="5" t="s">
        <v>6</v>
      </c>
      <c r="C5" s="6">
        <v>1449968.98</v>
      </c>
    </row>
    <row r="6" spans="1:6">
      <c r="A6" s="5">
        <v>4</v>
      </c>
      <c r="B6" s="5" t="s">
        <v>7</v>
      </c>
      <c r="C6" s="6">
        <v>0</v>
      </c>
    </row>
    <row r="7" spans="1:6">
      <c r="A7" s="24" t="s">
        <v>8</v>
      </c>
      <c r="B7" s="25"/>
      <c r="C7" s="7">
        <f>SUM(C3:C6)</f>
        <v>97315620.370000005</v>
      </c>
    </row>
    <row r="8" spans="1:6" ht="18.75">
      <c r="A8" s="26" t="s">
        <v>9</v>
      </c>
      <c r="B8" s="27"/>
      <c r="C8" s="8"/>
    </row>
    <row r="9" spans="1:6" ht="36" customHeight="1">
      <c r="A9" s="5">
        <v>1</v>
      </c>
      <c r="B9" s="9" t="s">
        <v>33</v>
      </c>
      <c r="C9" s="6">
        <v>1521864.72</v>
      </c>
    </row>
    <row r="10" spans="1:6">
      <c r="A10" s="5">
        <v>2</v>
      </c>
      <c r="B10" s="5" t="s">
        <v>10</v>
      </c>
      <c r="C10" s="6">
        <v>4572038.5199999996</v>
      </c>
    </row>
    <row r="11" spans="1:6">
      <c r="A11" s="28" t="s">
        <v>11</v>
      </c>
      <c r="B11" s="28"/>
      <c r="C11" s="10">
        <f>SUM(C9:C10)</f>
        <v>6093903.2399999993</v>
      </c>
    </row>
    <row r="12" spans="1:6">
      <c r="A12" s="29" t="s">
        <v>12</v>
      </c>
      <c r="B12" s="30"/>
      <c r="C12" s="10">
        <f>C7-C11</f>
        <v>91221717.13000001</v>
      </c>
    </row>
    <row r="13" spans="1:6" ht="18.75">
      <c r="A13" s="31" t="s">
        <v>13</v>
      </c>
      <c r="B13" s="31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32365.74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39530</v>
      </c>
    </row>
    <row r="20" spans="1:3" ht="18.75">
      <c r="A20" s="21" t="s">
        <v>20</v>
      </c>
      <c r="B20" s="21"/>
      <c r="C20" s="21"/>
    </row>
    <row r="21" spans="1:3" ht="15.75" thickBot="1">
      <c r="A21" s="11">
        <v>7</v>
      </c>
      <c r="B21" s="15" t="s">
        <v>21</v>
      </c>
      <c r="C21" s="6">
        <v>589552.31999999995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860416.66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2" t="s">
        <v>32</v>
      </c>
      <c r="B32" s="22"/>
      <c r="C32" s="7">
        <f>SUM(C14:C19,C21:C31)</f>
        <v>1521864.72</v>
      </c>
    </row>
    <row r="34" spans="1:3">
      <c r="A34" s="11" t="s">
        <v>34</v>
      </c>
      <c r="B34" s="11" t="s">
        <v>40</v>
      </c>
      <c r="C34" s="11"/>
    </row>
    <row r="35" spans="1:3">
      <c r="A35" s="11"/>
      <c r="B35" s="11" t="s">
        <v>35</v>
      </c>
      <c r="C35" s="11" t="s">
        <v>36</v>
      </c>
    </row>
    <row r="36" spans="1:3">
      <c r="A36" s="18" t="s">
        <v>37</v>
      </c>
      <c r="B36" s="19" t="s">
        <v>39</v>
      </c>
      <c r="C36" s="20">
        <v>32365.74</v>
      </c>
    </row>
    <row r="37" spans="1:3">
      <c r="A37" s="11"/>
      <c r="B37" s="11" t="s">
        <v>38</v>
      </c>
      <c r="C37" s="20">
        <f>C36</f>
        <v>32365.74</v>
      </c>
    </row>
    <row r="39" spans="1:3">
      <c r="A39" s="11" t="s">
        <v>34</v>
      </c>
      <c r="B39" s="11" t="s">
        <v>40</v>
      </c>
      <c r="C39" s="11"/>
    </row>
    <row r="40" spans="1:3">
      <c r="A40" s="11"/>
      <c r="B40" s="11" t="s">
        <v>35</v>
      </c>
      <c r="C40" s="11" t="s">
        <v>36</v>
      </c>
    </row>
    <row r="41" spans="1:3">
      <c r="A41" s="18" t="s">
        <v>42</v>
      </c>
      <c r="B41" s="19" t="s">
        <v>43</v>
      </c>
      <c r="C41" s="11">
        <v>581852.31999999995</v>
      </c>
    </row>
    <row r="42" spans="1:3">
      <c r="A42" s="18" t="s">
        <v>42</v>
      </c>
      <c r="B42" s="19" t="s">
        <v>44</v>
      </c>
      <c r="C42" s="20">
        <v>7700</v>
      </c>
    </row>
    <row r="43" spans="1:3">
      <c r="A43" s="11"/>
      <c r="B43" s="11" t="s">
        <v>41</v>
      </c>
      <c r="C43" s="20">
        <f>C41+C42</f>
        <v>589552.31999999995</v>
      </c>
    </row>
    <row r="45" spans="1:3">
      <c r="A45" s="11" t="s">
        <v>34</v>
      </c>
      <c r="B45" s="11" t="s">
        <v>40</v>
      </c>
      <c r="C45" s="11"/>
    </row>
    <row r="46" spans="1:3">
      <c r="A46" s="11"/>
      <c r="B46" s="11" t="s">
        <v>35</v>
      </c>
      <c r="C46" s="11" t="s">
        <v>36</v>
      </c>
    </row>
    <row r="47" spans="1:3">
      <c r="A47" s="18" t="s">
        <v>45</v>
      </c>
      <c r="B47" s="19" t="s">
        <v>47</v>
      </c>
      <c r="C47" s="32">
        <v>27600</v>
      </c>
    </row>
    <row r="48" spans="1:3">
      <c r="A48" s="18" t="s">
        <v>45</v>
      </c>
      <c r="B48" s="19" t="s">
        <v>48</v>
      </c>
      <c r="C48" s="32">
        <v>196549.5</v>
      </c>
    </row>
    <row r="49" spans="1:3">
      <c r="A49" s="18" t="s">
        <v>45</v>
      </c>
      <c r="B49" s="19" t="s">
        <v>49</v>
      </c>
      <c r="C49" s="32">
        <v>67897.2</v>
      </c>
    </row>
    <row r="50" spans="1:3">
      <c r="A50" s="18" t="s">
        <v>45</v>
      </c>
      <c r="B50" s="19" t="s">
        <v>50</v>
      </c>
      <c r="C50" s="32">
        <v>263172</v>
      </c>
    </row>
    <row r="51" spans="1:3">
      <c r="A51" s="18" t="s">
        <v>45</v>
      </c>
      <c r="B51" s="19" t="s">
        <v>51</v>
      </c>
      <c r="C51" s="32">
        <v>52080</v>
      </c>
    </row>
    <row r="52" spans="1:3">
      <c r="A52" s="18" t="s">
        <v>45</v>
      </c>
      <c r="B52" s="19" t="s">
        <v>52</v>
      </c>
      <c r="C52" s="32">
        <v>171577.96</v>
      </c>
    </row>
    <row r="53" spans="1:3">
      <c r="A53" s="18" t="s">
        <v>45</v>
      </c>
      <c r="B53" s="19" t="s">
        <v>53</v>
      </c>
      <c r="C53" s="32">
        <v>81540</v>
      </c>
    </row>
    <row r="54" spans="1:3">
      <c r="A54" s="11"/>
      <c r="B54" s="11" t="s">
        <v>46</v>
      </c>
      <c r="C54" s="20">
        <f>C47+C48+C49+C50+C51+C52+C53</f>
        <v>860416.65999999992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2019-12-30T12:49:22Z</dcterms:modified>
</cp:coreProperties>
</file>