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77EDDA2E-3D7A-437A-979C-F631B7BEACA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0" i="1"/>
  <c r="C56" i="1"/>
  <c r="C43" i="1"/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<sst xmlns="http://schemas.openxmlformats.org/spreadsheetml/2006/main" count="88" uniqueCount="67">
  <si>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</si>
  <si>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</si>
  <si>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</si>
  <si>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</si>
  <si>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</si>
  <si>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</si>
  <si>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</si>
  <si>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</si>
  <si>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</si>
  <si>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</si>
  <si>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</si>
  <si>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</si>
  <si>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</si>
  <si>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</si>
  <si>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</si>
  <si>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</si>
  <si>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</si>
  <si>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</si>
  <si>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</si>
  <si>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</si>
  <si>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</si>
  <si>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</si>
  <si>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</si>
  <si>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</si>
  <si>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</si>
  <si>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</si>
  <si>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</si>
  <si>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</si>
  <si>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</si>
  <si>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</si>
  <si>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</si>
  <si>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</si>
  <si>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</si>
  <si>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</si>
  <si>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 xml:space="preserve">Укупно </t>
  </si>
  <si>
    <t>ЛЕКОВИ ВАН ЛИСТЕ ЛЕКОВА</t>
  </si>
  <si>
    <t>КПП</t>
  </si>
  <si>
    <t>Назив добављача</t>
  </si>
  <si>
    <t>Износ</t>
  </si>
  <si>
    <t>071</t>
  </si>
  <si>
    <t>Феникс фарма Београд</t>
  </si>
  <si>
    <t>Укупно</t>
  </si>
  <si>
    <t>07Д</t>
  </si>
  <si>
    <t>Нба Патриота Књажевац</t>
  </si>
  <si>
    <t>Петковић Параћин</t>
  </si>
  <si>
    <t>СТР Михајловић Доња Мутница</t>
  </si>
  <si>
    <t>Дис Тодоровић Ражањ</t>
  </si>
  <si>
    <t>Принципал ДУО Чачак</t>
  </si>
  <si>
    <t>07Е</t>
  </si>
  <si>
    <t>Телеком Србија</t>
  </si>
  <si>
    <t>Винер штедиша Београд</t>
  </si>
  <si>
    <t>Завод за здр.заш.радника Ниш</t>
  </si>
  <si>
    <t>Натали дрогерија НИш</t>
  </si>
  <si>
    <t>Кљућ Алексинац</t>
  </si>
  <si>
    <t>Атлантис доо Ниш</t>
  </si>
  <si>
    <t>В.К.Компани Сокобања</t>
  </si>
  <si>
    <t>Електроник партнер Ниш</t>
  </si>
  <si>
    <t>Папирдол доо Чачак</t>
  </si>
  <si>
    <t>Уготехна 037 Крушевац</t>
  </si>
  <si>
    <t>Ибреа доо Горњи Милановац</t>
  </si>
  <si>
    <t>Узор Компани Сокобања</t>
  </si>
  <si>
    <t>085</t>
  </si>
  <si>
    <t>Хемико Крагујевац</t>
  </si>
  <si>
    <t>Екотреид Ниш</t>
  </si>
  <si>
    <t>Гросис Ниш</t>
  </si>
  <si>
    <t>07Ц</t>
  </si>
  <si>
    <t>Јавно предузеће ЕПС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</si>
</sst>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topLeftCell="A8" workbookViewId="0">
      <selection activeCell="C11" sqref="C11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44113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120158324.79000001</v>
      </c>
    </row>
    <row r="4" spans="1:6" x14ac:dyDescent="0.25">
      <c r="A4" s="5">
        <v>2</v>
      </c>
      <c r="B4" s="5" t="s">
        <v>5</v>
      </c>
      <c r="C4" s="6">
        <v>666606.64</v>
      </c>
    </row>
    <row r="5" spans="1:6" x14ac:dyDescent="0.25">
      <c r="A5" s="5">
        <v>3</v>
      </c>
      <c r="B5" s="5" t="s">
        <v>6</v>
      </c>
      <c r="C5" s="6">
        <v>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120825231.43000001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33</v>
      </c>
      <c r="C9" s="6">
        <v>1414606.64</v>
      </c>
    </row>
    <row r="10" spans="1:6" x14ac:dyDescent="0.25">
      <c r="A10" s="5">
        <v>2</v>
      </c>
      <c r="B10" s="5" t="s">
        <v>10</v>
      </c>
      <c r="C10" s="6">
        <v>184403.6</v>
      </c>
    </row>
    <row r="11" spans="1:6" x14ac:dyDescent="0.25">
      <c r="A11" s="28" t="s">
        <v>11</v>
      </c>
      <c r="B11" s="28"/>
      <c r="C11" s="10">
        <f>SUM(C9:C10)</f>
        <v>1599010.24</v>
      </c>
    </row>
    <row r="12" spans="1:6" x14ac:dyDescent="0.25">
      <c r="A12" s="29" t="s">
        <v>12</v>
      </c>
      <c r="B12" s="30"/>
      <c r="C12" s="10">
        <f>C7-C11</f>
        <v>119226221.19000001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417807.95</v>
      </c>
    </row>
    <row r="18" spans="1:3" x14ac:dyDescent="0.25">
      <c r="A18" s="5">
        <v>5</v>
      </c>
      <c r="B18" s="5" t="s">
        <v>18</v>
      </c>
      <c r="C18" s="6">
        <v>328125</v>
      </c>
    </row>
    <row r="19" spans="1:3" x14ac:dyDescent="0.25">
      <c r="A19" s="5">
        <v>6</v>
      </c>
      <c r="B19" s="5" t="s">
        <v>19</v>
      </c>
      <c r="C19" s="6">
        <v>419875</v>
      </c>
    </row>
    <row r="20" spans="1:3" ht="18.75" x14ac:dyDescent="0.3">
      <c r="A20" s="21" t="s">
        <v>20</v>
      </c>
      <c r="B20" s="21"/>
      <c r="C20" s="21"/>
    </row>
    <row r="21" spans="1:3" ht="15.75" thickBot="1" x14ac:dyDescent="0.3">
      <c r="A21" s="11">
        <v>7</v>
      </c>
      <c r="B21" s="15" t="s">
        <v>21</v>
      </c>
      <c r="C21" s="6">
        <v>40745.89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208052.8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35</v>
      </c>
      <c r="C32" s="6">
        <v>0</v>
      </c>
    </row>
    <row r="33" spans="1:3" x14ac:dyDescent="0.25">
      <c r="A33" s="22" t="s">
        <v>32</v>
      </c>
      <c r="B33" s="22"/>
      <c r="C33" s="7">
        <f>SUM(C14:C19,C21:C32)</f>
        <v>1414606.64</v>
      </c>
    </row>
    <row r="34" spans="1:3" ht="16.5" customHeight="1" x14ac:dyDescent="0.25"/>
    <row r="35" spans="1:3" ht="16.5" customHeight="1" x14ac:dyDescent="0.25">
      <c r="A35" s="11" t="s">
        <v>36</v>
      </c>
      <c r="B35" s="11" t="s">
        <v>37</v>
      </c>
      <c r="C35" s="11" t="s">
        <v>38</v>
      </c>
    </row>
    <row r="36" spans="1:3" ht="16.5" customHeight="1" x14ac:dyDescent="0.25">
      <c r="A36" s="20" t="s">
        <v>39</v>
      </c>
      <c r="B36" s="11" t="s">
        <v>40</v>
      </c>
      <c r="C36" s="32">
        <v>40745.89</v>
      </c>
    </row>
    <row r="37" spans="1:3" ht="16.5" customHeight="1" x14ac:dyDescent="0.25">
      <c r="A37" s="11"/>
      <c r="B37" s="19" t="s">
        <v>41</v>
      </c>
      <c r="C37" s="18">
        <v>40745.89</v>
      </c>
    </row>
    <row r="38" spans="1:3" ht="16.5" customHeight="1" x14ac:dyDescent="0.25">
      <c r="A38" s="11" t="s">
        <v>42</v>
      </c>
      <c r="B38" s="11" t="s">
        <v>43</v>
      </c>
      <c r="C38" s="32">
        <v>26532.82</v>
      </c>
    </row>
    <row r="39" spans="1:3" ht="16.5" customHeight="1" x14ac:dyDescent="0.25">
      <c r="A39" s="11" t="s">
        <v>42</v>
      </c>
      <c r="B39" s="11" t="s">
        <v>44</v>
      </c>
      <c r="C39" s="32">
        <v>186187.68</v>
      </c>
    </row>
    <row r="40" spans="1:3" ht="16.5" customHeight="1" x14ac:dyDescent="0.25">
      <c r="A40" s="11" t="s">
        <v>42</v>
      </c>
      <c r="B40" s="11" t="s">
        <v>45</v>
      </c>
      <c r="C40" s="32">
        <v>16473.599999999999</v>
      </c>
    </row>
    <row r="41" spans="1:3" ht="16.5" customHeight="1" x14ac:dyDescent="0.25">
      <c r="A41" s="11" t="s">
        <v>42</v>
      </c>
      <c r="B41" s="11" t="s">
        <v>46</v>
      </c>
      <c r="C41" s="32">
        <v>62960.9</v>
      </c>
    </row>
    <row r="42" spans="1:3" ht="16.5" customHeight="1" x14ac:dyDescent="0.25">
      <c r="A42" s="11" t="s">
        <v>42</v>
      </c>
      <c r="B42" s="11" t="s">
        <v>47</v>
      </c>
      <c r="C42" s="32">
        <v>35970</v>
      </c>
    </row>
    <row r="43" spans="1:3" ht="16.5" customHeight="1" x14ac:dyDescent="0.25">
      <c r="A43" s="11"/>
      <c r="B43" s="19" t="s">
        <v>41</v>
      </c>
      <c r="C43" s="18">
        <f>SUM(C38:C42)</f>
        <v>328125</v>
      </c>
    </row>
    <row r="44" spans="1:3" ht="16.5" customHeight="1" x14ac:dyDescent="0.25">
      <c r="A44" s="11" t="s">
        <v>48</v>
      </c>
      <c r="B44" s="11" t="s">
        <v>49</v>
      </c>
      <c r="C44" s="32">
        <v>23464.84</v>
      </c>
    </row>
    <row r="45" spans="1:3" ht="16.5" customHeight="1" x14ac:dyDescent="0.25">
      <c r="A45" s="11" t="s">
        <v>48</v>
      </c>
      <c r="B45" s="11" t="s">
        <v>50</v>
      </c>
      <c r="C45" s="32">
        <v>115642.08</v>
      </c>
    </row>
    <row r="46" spans="1:3" ht="16.5" customHeight="1" x14ac:dyDescent="0.25">
      <c r="A46" s="11" t="s">
        <v>48</v>
      </c>
      <c r="B46" s="11" t="s">
        <v>51</v>
      </c>
      <c r="C46" s="32">
        <v>2500</v>
      </c>
    </row>
    <row r="47" spans="1:3" ht="16.5" customHeight="1" x14ac:dyDescent="0.25">
      <c r="A47" s="11" t="s">
        <v>48</v>
      </c>
      <c r="B47" s="11" t="s">
        <v>52</v>
      </c>
      <c r="C47" s="32">
        <v>127509.84</v>
      </c>
    </row>
    <row r="48" spans="1:3" ht="16.5" customHeight="1" x14ac:dyDescent="0.25">
      <c r="A48" s="11" t="s">
        <v>48</v>
      </c>
      <c r="B48" s="11" t="s">
        <v>53</v>
      </c>
      <c r="C48" s="32">
        <v>1790</v>
      </c>
    </row>
    <row r="49" spans="1:3" ht="16.5" customHeight="1" x14ac:dyDescent="0.25">
      <c r="A49" s="11" t="s">
        <v>48</v>
      </c>
      <c r="B49" s="11" t="s">
        <v>54</v>
      </c>
      <c r="C49" s="32">
        <v>26712</v>
      </c>
    </row>
    <row r="50" spans="1:3" ht="16.5" customHeight="1" x14ac:dyDescent="0.25">
      <c r="A50" s="11" t="s">
        <v>48</v>
      </c>
      <c r="B50" s="11" t="s">
        <v>55</v>
      </c>
      <c r="C50" s="32">
        <v>22920</v>
      </c>
    </row>
    <row r="51" spans="1:3" ht="16.5" customHeight="1" x14ac:dyDescent="0.25">
      <c r="A51" s="20" t="s">
        <v>48</v>
      </c>
      <c r="B51" s="11" t="s">
        <v>56</v>
      </c>
      <c r="C51" s="32">
        <v>16560</v>
      </c>
    </row>
    <row r="52" spans="1:3" ht="16.5" customHeight="1" x14ac:dyDescent="0.25">
      <c r="A52" s="20" t="s">
        <v>48</v>
      </c>
      <c r="B52" s="11" t="s">
        <v>57</v>
      </c>
      <c r="C52" s="32">
        <v>20557.2</v>
      </c>
    </row>
    <row r="53" spans="1:3" ht="16.5" customHeight="1" x14ac:dyDescent="0.25">
      <c r="A53" s="20" t="s">
        <v>48</v>
      </c>
      <c r="B53" s="11" t="s">
        <v>58</v>
      </c>
      <c r="C53" s="32">
        <v>50580</v>
      </c>
    </row>
    <row r="54" spans="1:3" ht="16.5" customHeight="1" x14ac:dyDescent="0.25">
      <c r="A54" s="20" t="s">
        <v>48</v>
      </c>
      <c r="B54" s="11" t="s">
        <v>59</v>
      </c>
      <c r="C54" s="32">
        <v>4620</v>
      </c>
    </row>
    <row r="55" spans="1:3" ht="16.5" customHeight="1" x14ac:dyDescent="0.25">
      <c r="A55" s="20" t="s">
        <v>48</v>
      </c>
      <c r="B55" s="11" t="s">
        <v>60</v>
      </c>
      <c r="C55" s="32">
        <v>7019.04</v>
      </c>
    </row>
    <row r="56" spans="1:3" ht="16.5" customHeight="1" x14ac:dyDescent="0.25">
      <c r="A56" s="20"/>
      <c r="B56" s="19" t="s">
        <v>41</v>
      </c>
      <c r="C56" s="18">
        <f>SUM(C44:C55)</f>
        <v>419875</v>
      </c>
    </row>
    <row r="57" spans="1:3" ht="16.5" customHeight="1" x14ac:dyDescent="0.25">
      <c r="A57" s="20" t="s">
        <v>61</v>
      </c>
      <c r="B57" s="11" t="s">
        <v>62</v>
      </c>
      <c r="C57" s="32">
        <v>10250.299999999999</v>
      </c>
    </row>
    <row r="58" spans="1:3" ht="16.5" customHeight="1" x14ac:dyDescent="0.25">
      <c r="A58" s="20" t="s">
        <v>61</v>
      </c>
      <c r="B58" s="11" t="s">
        <v>63</v>
      </c>
      <c r="C58" s="32">
        <v>68202.5</v>
      </c>
    </row>
    <row r="59" spans="1:3" ht="16.5" customHeight="1" x14ac:dyDescent="0.25">
      <c r="A59" s="20" t="s">
        <v>61</v>
      </c>
      <c r="B59" s="11" t="s">
        <v>64</v>
      </c>
      <c r="C59" s="32">
        <v>129600</v>
      </c>
    </row>
    <row r="60" spans="1:3" ht="16.5" customHeight="1" x14ac:dyDescent="0.25">
      <c r="A60" s="20"/>
      <c r="B60" s="19" t="s">
        <v>41</v>
      </c>
      <c r="C60" s="18">
        <f>SUM(C57:C59)</f>
        <v>208052.8</v>
      </c>
    </row>
    <row r="61" spans="1:3" ht="16.5" customHeight="1" x14ac:dyDescent="0.25">
      <c r="A61" s="20" t="s">
        <v>65</v>
      </c>
      <c r="B61" s="11" t="s">
        <v>66</v>
      </c>
      <c r="C61" s="32">
        <v>417807.95</v>
      </c>
    </row>
    <row r="62" spans="1:3" ht="16.5" customHeight="1" x14ac:dyDescent="0.25">
      <c r="A62" s="20"/>
      <c r="B62" s="19" t="s">
        <v>41</v>
      </c>
      <c r="C62" s="18">
        <v>417807.95</v>
      </c>
    </row>
    <row r="63" spans="1:3" x14ac:dyDescent="0.25">
      <c r="A63" s="11"/>
      <c r="B63" s="19" t="s">
        <v>34</v>
      </c>
      <c r="C63" s="18">
        <f>C62+C60+C56+C43+C37</f>
        <v>1414606.64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2020-10-13T06:04:14Z</dcterms:modified>
</cp:coreProperties>
</file>